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2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82857c595e4b8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Lead Pipeline" sheetId="1" r:id="Re7ae3349f5ca4f06"/>
    <x:sheet xmlns:r="http://schemas.openxmlformats.org/officeDocument/2006/relationships" name="Dashboard" sheetId="2" r:id="Rb068160f12d54ca1"/>
    <x:sheet xmlns:r="http://schemas.openxmlformats.org/officeDocument/2006/relationships" name="Follow Ups" sheetId="3" r:id="R4aeea5b5379b4e7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3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06254A"/>
      </x:patternFill>
    </x:fill>
    <x:fill>
      <x:patternFill patternType="solid">
        <x:fgColor rgb="FF8D0836"/>
      </x:patternFill>
    </x:fill>
  </x:fills>
  <x:borders count="2">
    <x:border/>
    <x:border/>
  </x:borders>
  <x:cellStyleXfs count="1">
    <x:xf numFmtId="0" fontId="0" fillId="0" borderId="0"/>
  </x:cellStyleXfs>
  <x:cellXfs count="1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0" fillId="3" borderId="1" xfId="0" applyNumberFormat="1" applyFont="1" applyFill="1" applyBorder="1"/>
    <x:xf numFmtId="0" fontId="2" fillId="3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8d897bce90d4ad9" /><Relationship Type="http://schemas.openxmlformats.org/officeDocument/2006/relationships/theme" Target="/xl/theme/theme1.xml" Id="Rb97bb0a07b0b4d17" /><Relationship Type="http://schemas.openxmlformats.org/officeDocument/2006/relationships/sharedStrings" Target="/xl/sharedStrings.xml" Id="R9437df1983a24c49" /><Relationship Type="http://schemas.openxmlformats.org/officeDocument/2006/relationships/worksheet" Target="/xl/worksheets/sheet1.xml" Id="Re7ae3349f5ca4f06" /><Relationship Type="http://schemas.openxmlformats.org/officeDocument/2006/relationships/worksheet" Target="/xl/worksheets/sheet2.xml" Id="Rb068160f12d54ca1" /><Relationship Type="http://schemas.openxmlformats.org/officeDocument/2006/relationships/worksheet" Target="/xl/worksheets/sheet3.xml" Id="R4aeea5b5379b4e76" /></Relationships>
</file>

<file path=xl/tables/table1.xml><?xml version="1.0" encoding="utf-8"?>
<x:table xmlns:x="http://schemas.openxmlformats.org/spreadsheetml/2006/main" id="1" name="LeadPipeline" displayName="LeadPipeline" ref="A1:O50" headerRowCount="1">
  <x:tableColumns count="15">
    <x:tableColumn id="1" name="Lead ID"/>
    <x:tableColumn id="2" name="Company"/>
    <x:tableColumn id="3" name="Contact"/>
    <x:tableColumn id="4" name="Email"/>
    <x:tableColumn id="5" name="Phone"/>
    <x:tableColumn id="6" name="Sector"/>
    <x:tableColumn id="7" name="Country"/>
    <x:tableColumn id="8" name="Service Interest"/>
    <x:tableColumn id="9" name="Status"/>
    <x:tableColumn id="10" name="Lead Source"/>
    <x:tableColumn id="11" name="Estimated Value"/>
    <x:tableColumn id="12" name="Probability"/>
    <x:tableColumn id="13" name="Next Action"/>
    <x:tableColumn id="14" name="Next Follow Up"/>
    <x:tableColumn id="15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FollowUps" displayName="FollowUps" ref="A1:G50" headerRowCount="1">
  <x:tableColumns count="7">
    <x:tableColumn id="1" name="Date"/>
    <x:tableColumn id="2" name="Company"/>
    <x:tableColumn id="3" name="Contact"/>
    <x:tableColumn id="4" name="Action"/>
    <x:tableColumn id="5" name="Owner"/>
    <x:tableColumn id="6" name="Status"/>
    <x:tableColumn id="7" name="Note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a4c7bae918bc4ba8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03f939588fc94a9f" /></Relationships>
</file>

<file path=xl/worksheets/sheet1.xml><?xml version="1.0" encoding="utf-8"?>
<x:worksheet xmlns:x="http://schemas.openxmlformats.org/spreadsheetml/2006/main">
  <x:sheetFormatPr defaultRowHeight="15"/>
  <x:cols>
    <x:col min="1" max="1" width="6.25" hidden="0" customWidth="1"/>
    <x:col min="2" max="2" width="21.3799991607666" hidden="0" customWidth="1"/>
    <x:col min="3" max="3" width="10.130000114440918" hidden="0" customWidth="1"/>
    <x:col min="4" max="4" width="17.25" hidden="0" customWidth="1"/>
    <x:col min="5" max="5" width="13.5" hidden="0" customWidth="1"/>
    <x:col min="6" max="6" width="9.380000114440918" hidden="0" customWidth="1"/>
    <x:col min="7" max="7" width="12.630000114440918" hidden="0" customWidth="1"/>
    <x:col min="8" max="8" width="14.130000114440918" hidden="0" customWidth="1"/>
    <x:col min="9" max="9" width="13.75" hidden="0" customWidth="1"/>
    <x:col min="10" max="10" width="9.75" hidden="0" customWidth="1"/>
    <x:col min="11" max="11" width="12.75" hidden="0" customWidth="1"/>
    <x:col min="12" max="12" width="8.880000114440918" hidden="0" customWidth="1"/>
    <x:col min="13" max="13" width="22.3799991607666" hidden="0" customWidth="1"/>
    <x:col min="14" max="14" width="12.25" hidden="0" customWidth="1"/>
    <x:col min="15" max="15" width="26.5" hidden="0" customWidth="1"/>
  </x:cols>
  <x:sheetData>
    <x:row r="1">
      <x:c r="A1" s="4" t="str">
        <x:v>Lead ID</x:v>
      </x:c>
      <x:c r="B1" s="4" t="str">
        <x:v>Company</x:v>
      </x:c>
      <x:c r="C1" s="4" t="str">
        <x:v>Contact</x:v>
      </x:c>
      <x:c r="D1" s="4" t="str">
        <x:v>Email</x:v>
      </x:c>
      <x:c r="E1" s="4" t="str">
        <x:v>Phone</x:v>
      </x:c>
      <x:c r="F1" s="4" t="str">
        <x:v>Sector</x:v>
      </x:c>
      <x:c r="G1" s="4" t="str">
        <x:v>Country</x:v>
      </x:c>
      <x:c r="H1" s="4" t="str">
        <x:v>Service Interest</x:v>
      </x:c>
      <x:c r="I1" s="4" t="str">
        <x:v>Status</x:v>
      </x:c>
      <x:c r="J1" s="4" t="str">
        <x:v>Lead Source</x:v>
      </x:c>
      <x:c r="K1" s="4" t="str">
        <x:v>Estimated Value</x:v>
      </x:c>
      <x:c r="L1" s="4" t="str">
        <x:v>Probability</x:v>
      </x:c>
      <x:c r="M1" s="4" t="str">
        <x:v>Next Action</x:v>
      </x:c>
      <x:c r="N1" s="4" t="str">
        <x:v>Next Follow Up</x:v>
      </x:c>
      <x:c r="O1" s="4" t="str">
        <x:v>Notes</x:v>
      </x:c>
    </x:row>
    <x:row r="2">
      <x:c r="A2" t="str">
        <x:v>L-001</x:v>
      </x:c>
      <x:c r="B2" t="str">
        <x:v>Example UK Engineering Ltd</x:v>
      </x:c>
      <x:c r="C2" t="str">
        <x:v>Sarah Jones</x:v>
      </x:c>
      <x:c r="D2" t="str">
        <x:v>sarah@example.com</x:v>
      </x:c>
      <x:c r="E2" t="str">
        <x:v>+44 7000 000000</x:v>
      </x:c>
      <x:c r="F2" t="str">
        <x:v>Engineering</x:v>
      </x:c>
      <x:c r="G2" t="str">
        <x:v>United Kingdom</x:v>
      </x:c>
      <x:c r="H2" t="str">
        <x:v>Execution Support</x:v>
      </x:c>
      <x:c r="I2" t="str">
        <x:v>Discovery booked</x:v>
      </x:c>
      <x:c r="J2" t="str">
        <x:v>LinkedIn</x:v>
      </x:c>
      <x:c r="K2" t="n">
        <x:v>6500</x:v>
      </x:c>
      <x:c r="L2" t="n">
        <x:v>0.4</x:v>
      </x:c>
      <x:c r="M2" t="str">
        <x:v>Send discovery questionnaire</x:v>
      </x:c>
      <x:c r="N2" t="str">
        <x:v>2026-07-07</x:v>
      </x:c>
      <x:c r="O2" t="str">
        <x:v>Demo row - replace with real leads</x:v>
      </x:c>
    </x:row>
    <x:row r="3">
      <x:c r="A3" t="str">
        <x:v>L-002</x:v>
      </x:c>
      <x:c r="B3" t="str">
        <x:v>Example Tech Group</x:v>
      </x:c>
      <x:c r="C3" t="str">
        <x:v>Ahmed Khan</x:v>
      </x:c>
      <x:c r="D3" t="str">
        <x:v>ahmed@example.com</x:v>
      </x:c>
      <x:c r="E3" t="str">
        <x:v>+44 7000 000001</x:v>
      </x:c>
      <x:c r="F3" t="str">
        <x:v>Technology</x:v>
      </x:c>
      <x:c r="G3" t="str">
        <x:v>United Kingdom</x:v>
      </x:c>
      <x:c r="H3" t="str">
        <x:v>Roadmap</x:v>
      </x:c>
      <x:c r="I3" t="str">
        <x:v>Proposal sent</x:v>
      </x:c>
      <x:c r="J3" t="str">
        <x:v>Website</x:v>
      </x:c>
      <x:c r="K3" t="n">
        <x:v>2200</x:v>
      </x:c>
      <x:c r="L3" t="n">
        <x:v>0.6</x:v>
      </x:c>
      <x:c r="M3" t="str">
        <x:v>Follow up proposal</x:v>
      </x:c>
      <x:c r="N3" t="str">
        <x:v>2026-07-05</x:v>
      </x:c>
      <x:c r="O3" t="str">
        <x:v>Demo row</x:v>
      </x:c>
    </x:row>
  </x:sheetData>
  <x:pageMargins left="0.7" right="0.7" top="0.75" bottom="0.75" header="0.3" footer="0.3"/>
  <x:tableParts count="1">
    <x:tablePart xmlns:r="http://schemas.openxmlformats.org/officeDocument/2006/relationships" r:id="Ra4c7bae918bc4ba8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7.1299991607666" hidden="0" customWidth="1"/>
    <x:col min="2" max="2" width="6.880000114440918" hidden="0" customWidth="1"/>
  </x:cols>
  <x:sheetData>
    <x:row r="1">
      <x:c r="A1" s="9" t="str">
        <x:v>Qnnect CRM Dashboard</x:v>
      </x:c>
      <x:c r="B1" s="9" t="str"/>
      <x:c r="C1" s="9" t="str"/>
      <x:c r="D1" s="9" t="str"/>
    </x:row>
    <x:row r="3">
      <x:c r="A3" s="3" t="str">
        <x:v>Metric</x:v>
      </x:c>
      <x:c r="B3" s="3" t="str">
        <x:v>Formula</x:v>
      </x:c>
    </x:row>
    <x:row r="4">
      <x:c r="A4" t="str">
        <x:v>Open leads</x:v>
      </x:c>
      <x:c r="B4" t="n">
        <x:f>COUNTA('Lead Pipeline'!B2:B50)</x:f>
        <x:v>2</x:v>
      </x:c>
    </x:row>
    <x:row r="5">
      <x:c r="A5" t="str">
        <x:v>Pipeline value</x:v>
      </x:c>
      <x:c r="B5" t="n">
        <x:f>SUM('Lead Pipeline'!K2:K50)</x:f>
        <x:v>8700</x:v>
      </x:c>
    </x:row>
    <x:row r="6">
      <x:c r="A6" t="str">
        <x:v>Weighted value</x:v>
      </x:c>
      <x:c r="B6" t="n">
        <x:f>SUMPRODUCT('Lead Pipeline'!K2:K50,'Lead Pipeline'!L2:L50)</x:f>
        <x:v>3920</x:v>
      </x:c>
    </x:row>
    <x:row r="7">
      <x:c r="A7" t="str">
        <x:v>Proposals sent</x:v>
      </x:c>
      <x:c r="B7" t="n">
        <x:f>COUNTIF('Lead Pipeline'!I2:I50,"Proposal sent")</x:f>
        <x:v>1</x:v>
      </x:c>
    </x:row>
    <x:row r="8">
      <x:c r="A8" t="str">
        <x:v>Discovery booked</x:v>
      </x:c>
      <x:c r="B8" t="n">
        <x:f>COUNTIF('Lead Pipeline'!I2:I50,"Discovery booked")</x:f>
        <x:v>1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3" t="str">
        <x:v>Date</x:v>
      </x:c>
      <x:c r="B1" s="3" t="str">
        <x:v>Company</x:v>
      </x:c>
      <x:c r="C1" s="3" t="str">
        <x:v>Contact</x:v>
      </x:c>
      <x:c r="D1" s="3" t="str">
        <x:v>Action</x:v>
      </x:c>
      <x:c r="E1" s="3" t="str">
        <x:v>Owner</x:v>
      </x:c>
      <x:c r="F1" s="3" t="str">
        <x:v>Status</x:v>
      </x:c>
      <x:c r="G1" s="3" t="str">
        <x:v>Notes</x:v>
      </x:c>
    </x:row>
  </x:sheetData>
  <x:pageMargins left="0.7" right="0.7" top="0.75" bottom="0.75" header="0.3" footer="0.3"/>
  <x:tableParts count="1">
    <x:tablePart xmlns:r="http://schemas.openxmlformats.org/officeDocument/2006/relationships" r:id="R03f939588fc94a9f"/>
  </x:tableParts>
</x:worksheet>
</file>